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Respaldo realizado 2023\Año 2023\2023 SGOE Actualizacines\TESJo-SGOE 17 Mayo 2023\Uso Administrativo y Docente\"/>
    </mc:Choice>
  </mc:AlternateContent>
  <xr:revisionPtr revIDLastSave="0" documentId="13_ncr:1_{4EB87F7A-837E-4770-8F79-A2257E0504EF}" xr6:coauthVersionLast="47" xr6:coauthVersionMax="47" xr10:uidLastSave="{00000000-0000-0000-0000-000000000000}"/>
  <bookViews>
    <workbookView xWindow="780" yWindow="540" windowWidth="18675" windowHeight="10260" xr2:uid="{00000000-000D-0000-FFFF-FFFF00000000}"/>
  </bookViews>
  <sheets>
    <sheet name="Valoración por Atributo" sheetId="1" r:id="rId1"/>
  </sheets>
  <definedNames>
    <definedName name="_xlnm.Print_Area" localSheetId="0">'Valoración por Atributo'!$A$1:$L$67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J17" i="1" s="1"/>
  <c r="I25" i="1"/>
  <c r="J25" i="1" s="1"/>
  <c r="I16" i="1"/>
  <c r="J16" i="1" s="1"/>
  <c r="D27" i="1"/>
  <c r="E27" i="1"/>
  <c r="F27" i="1"/>
  <c r="G2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6" i="1"/>
  <c r="J26" i="1" s="1"/>
  <c r="D28" i="1" l="1"/>
  <c r="G28" i="1"/>
  <c r="E28" i="1"/>
  <c r="F28" i="1"/>
  <c r="I27" i="1"/>
  <c r="K16" i="1" l="1"/>
  <c r="J27" i="1"/>
  <c r="K23" i="1"/>
  <c r="K19" i="1"/>
</calcChain>
</file>

<file path=xl/sharedStrings.xml><?xml version="1.0" encoding="utf-8"?>
<sst xmlns="http://schemas.openxmlformats.org/spreadsheetml/2006/main" count="47" uniqueCount="38">
  <si>
    <t>Criterio</t>
  </si>
  <si>
    <t>Indicador</t>
  </si>
  <si>
    <t>CD1</t>
  </si>
  <si>
    <t>CD3</t>
  </si>
  <si>
    <t>CD2</t>
  </si>
  <si>
    <t>Columna1</t>
  </si>
  <si>
    <t>No. estudiantes Nivel 1 al Nivel 3</t>
  </si>
  <si>
    <t>Totales</t>
  </si>
  <si>
    <t>I1.1.2</t>
  </si>
  <si>
    <t>I1.2.1</t>
  </si>
  <si>
    <t>I1.2.2</t>
  </si>
  <si>
    <t>I1.2.3</t>
  </si>
  <si>
    <t>I1.2.4</t>
  </si>
  <si>
    <t>I1.3.1</t>
  </si>
  <si>
    <t>I1.3.2</t>
  </si>
  <si>
    <t>I1.3.3</t>
  </si>
  <si>
    <t>I1.3.4</t>
  </si>
  <si>
    <t xml:space="preserve">% estudiantes
Nivel 1 al Nivel 3 por Indicador </t>
  </si>
  <si>
    <t>% estudiantes
Nivel 1 al Nivel 3 por Criterio</t>
  </si>
  <si>
    <t xml:space="preserve">Valoración del Atributo </t>
  </si>
  <si>
    <t>Meta</t>
  </si>
  <si>
    <t>Cumple</t>
  </si>
  <si>
    <t>No Cumple</t>
  </si>
  <si>
    <t>%</t>
  </si>
  <si>
    <t>I1.1.1</t>
  </si>
  <si>
    <t>Atributo</t>
  </si>
  <si>
    <t>Programa educativo:</t>
  </si>
  <si>
    <t>Fecha:</t>
  </si>
  <si>
    <t xml:space="preserve">Periodo de evaluación: </t>
  </si>
  <si>
    <t>Cohorte:</t>
  </si>
  <si>
    <t xml:space="preserve">Indicadores: </t>
  </si>
  <si>
    <t>Criterios de Desempeño:</t>
  </si>
  <si>
    <t xml:space="preserve">Atributo de Egreso: </t>
  </si>
  <si>
    <r>
      <rPr>
        <b/>
        <sz val="14"/>
        <color theme="1"/>
        <rFont val="Calibri"/>
        <family val="2"/>
        <scheme val="minor"/>
      </rPr>
      <t>Plan de Valoración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(Análisis cualitativo y cuantitativo) </t>
    </r>
  </si>
  <si>
    <t>Nivel 1
Excelente 
(100-90)</t>
  </si>
  <si>
    <t>Nivel 2
Bueno
(89-90)</t>
  </si>
  <si>
    <t>Nivel 3
Suficiente
(79-70)</t>
  </si>
  <si>
    <t>Nivel 4
Insuficiente
(69-0)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</si>
</sst>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9" fontId="0" fillId="0" borderId="30" xfId="1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2" borderId="8" xfId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9" fontId="0" fillId="2" borderId="3" xfId="1" applyFont="1" applyFill="1" applyBorder="1" applyAlignment="1">
      <alignment horizontal="center"/>
    </xf>
    <xf numFmtId="9" fontId="0" fillId="4" borderId="12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9" fontId="5" fillId="2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5" borderId="32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5" fillId="2" borderId="4" xfId="1" applyFont="1" applyFill="1" applyBorder="1" applyAlignment="1">
      <alignment horizontal="center" vertical="center"/>
    </xf>
    <xf numFmtId="9" fontId="5" fillId="2" borderId="6" xfId="1" applyFont="1" applyFill="1" applyBorder="1" applyAlignment="1">
      <alignment horizontal="center" vertical="center"/>
    </xf>
    <xf numFmtId="9" fontId="5" fillId="2" borderId="9" xfId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2">
    <dxf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Tahoma"/>
        <family val="2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0"/>
        <name val="Tahoma"/>
        <family val="2"/>
        <scheme val="none"/>
      </font>
      <fill>
        <patternFill>
          <fgColor indexed="64"/>
          <bgColor theme="0"/>
        </patternFill>
      </fill>
      <alignment horizont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Valoración por Indicador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'Valoración por Atributo'!$C$16:$C$26</c:f>
              <c:strCache>
                <c:ptCount val="11"/>
                <c:pt idx="0">
                  <c:v>I1.1.1</c:v>
                </c:pt>
                <c:pt idx="1">
                  <c:v>I1.1.2</c:v>
                </c:pt>
                <c:pt idx="2">
                  <c:v>I1.1.2</c:v>
                </c:pt>
                <c:pt idx="3">
                  <c:v>I1.2.1</c:v>
                </c:pt>
                <c:pt idx="4">
                  <c:v>I1.2.2</c:v>
                </c:pt>
                <c:pt idx="5">
                  <c:v>I1.2.3</c:v>
                </c:pt>
                <c:pt idx="6">
                  <c:v>I1.2.4</c:v>
                </c:pt>
                <c:pt idx="7">
                  <c:v>I1.3.1</c:v>
                </c:pt>
                <c:pt idx="8">
                  <c:v>I1.3.2</c:v>
                </c:pt>
                <c:pt idx="9">
                  <c:v>I1.3.3</c:v>
                </c:pt>
                <c:pt idx="10">
                  <c:v>I1.3.4</c:v>
                </c:pt>
              </c:strCache>
            </c:strRef>
          </c:cat>
          <c:val>
            <c:numRef>
              <c:f>'Valoración por Atributo'!$J$16:$J$26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1-4CB8-B0A2-898C3371A02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08705967"/>
        <c:axId val="1908713647"/>
      </c:barChart>
      <c:catAx>
        <c:axId val="190870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8713647"/>
        <c:crosses val="autoZero"/>
        <c:auto val="1"/>
        <c:lblAlgn val="ctr"/>
        <c:lblOffset val="100"/>
        <c:noMultiLvlLbl val="0"/>
      </c:catAx>
      <c:valAx>
        <c:axId val="190871364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08705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/>
              <a:t>Valoración del Atributo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ED-4C3E-91B2-7FA94A13957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D-4C3E-91B2-7FA94A13957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0ED-4C3E-91B2-7FA94A13957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D-4C3E-91B2-7FA94A13957D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0ED-4C3E-91B2-7FA94A1395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'Valoración por Atributo'!$D$15:$G$15</c:f>
              <c:strCache>
                <c:ptCount val="4"/>
                <c:pt idx="0">
                  <c:v>Nivel 1
Excelente 
(100-90)</c:v>
                </c:pt>
                <c:pt idx="1">
                  <c:v>Nivel 2
Bueno
(89-90)</c:v>
                </c:pt>
                <c:pt idx="2">
                  <c:v>Nivel 3
Suficiente
(79-70)</c:v>
                </c:pt>
                <c:pt idx="3">
                  <c:v>Nivel 4
Insuficiente
(69-0)</c:v>
                </c:pt>
              </c:strCache>
            </c:strRef>
          </c:cat>
          <c:val>
            <c:numRef>
              <c:f>'Valoración por Atributo'!$D$28:$G$28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D-4C3E-91B2-7FA94A1395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80545392"/>
        <c:axId val="1780546352"/>
      </c:barChart>
      <c:catAx>
        <c:axId val="17805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0546352"/>
        <c:crosses val="autoZero"/>
        <c:auto val="1"/>
        <c:lblAlgn val="ctr"/>
        <c:lblOffset val="100"/>
        <c:noMultiLvlLbl val="0"/>
      </c:catAx>
      <c:valAx>
        <c:axId val="17805463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054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32</xdr:row>
      <xdr:rowOff>4628</xdr:rowOff>
    </xdr:from>
    <xdr:to>
      <xdr:col>10</xdr:col>
      <xdr:colOff>1009651</xdr:colOff>
      <xdr:row>46</xdr:row>
      <xdr:rowOff>11430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39BAB2B-6E46-89F0-4E6A-0050FE356D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47</xdr:row>
      <xdr:rowOff>10160</xdr:rowOff>
    </xdr:from>
    <xdr:to>
      <xdr:col>10</xdr:col>
      <xdr:colOff>1013461</xdr:colOff>
      <xdr:row>61</xdr:row>
      <xdr:rowOff>34290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13D3FBF-98D2-86F8-2E52-B32C41F44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22862</xdr:colOff>
      <xdr:row>1</xdr:row>
      <xdr:rowOff>73289</xdr:rowOff>
    </xdr:from>
    <xdr:to>
      <xdr:col>11</xdr:col>
      <xdr:colOff>27709</xdr:colOff>
      <xdr:row>8</xdr:row>
      <xdr:rowOff>29391</xdr:rowOff>
    </xdr:to>
    <xdr:pic>
      <xdr:nvPicPr>
        <xdr:cNvPr id="3" name="362 Imagen">
          <a:extLst>
            <a:ext uri="{FF2B5EF4-FFF2-40B4-BE49-F238E27FC236}">
              <a16:creationId xmlns:a16="http://schemas.microsoft.com/office/drawing/2014/main" id="{2552BA4E-1B93-430D-B406-2A224FD40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9" t="2071" r="1308" b="2740"/>
        <a:stretch>
          <a:fillRect/>
        </a:stretch>
      </xdr:blipFill>
      <xdr:spPr bwMode="auto">
        <a:xfrm>
          <a:off x="22862" y="253398"/>
          <a:ext cx="7119156" cy="1216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342901</xdr:colOff>
      <xdr:row>1</xdr:row>
      <xdr:rowOff>96981</xdr:rowOff>
    </xdr:from>
    <xdr:to>
      <xdr:col>11</xdr:col>
      <xdr:colOff>7621</xdr:colOff>
      <xdr:row>2</xdr:row>
      <xdr:rowOff>89361</xdr:rowOff>
    </xdr:to>
    <xdr:sp macro="" textlink="">
      <xdr:nvSpPr>
        <xdr:cNvPr id="4" name="363 CuadroTexto">
          <a:extLst>
            <a:ext uri="{FF2B5EF4-FFF2-40B4-BE49-F238E27FC236}">
              <a16:creationId xmlns:a16="http://schemas.microsoft.com/office/drawing/2014/main" id="{57BDB9BB-C75F-4855-BDC6-7DC92C9AE57C}"/>
            </a:ext>
          </a:extLst>
        </xdr:cNvPr>
        <xdr:cNvSpPr txBox="1"/>
      </xdr:nvSpPr>
      <xdr:spPr bwMode="auto">
        <a:xfrm>
          <a:off x="2788228" y="277090"/>
          <a:ext cx="4333702" cy="172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es-MX" sz="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INFORMACIÓN</a:t>
          </a:r>
          <a:r>
            <a:rPr lang="es-MX" sz="6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REFERENTE A LA ACTUALIZACIÓN DEL DOCUMENTO EN EL SISTEMA (NO SE MODIFICA)</a:t>
          </a:r>
          <a:endParaRPr lang="es-MX" sz="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55419</xdr:colOff>
      <xdr:row>2</xdr:row>
      <xdr:rowOff>58883</xdr:rowOff>
    </xdr:from>
    <xdr:to>
      <xdr:col>10</xdr:col>
      <xdr:colOff>960121</xdr:colOff>
      <xdr:row>7</xdr:row>
      <xdr:rowOff>173184</xdr:rowOff>
    </xdr:to>
    <xdr:sp macro="" textlink="">
      <xdr:nvSpPr>
        <xdr:cNvPr id="5" name="371 CuadroTexto">
          <a:extLst>
            <a:ext uri="{FF2B5EF4-FFF2-40B4-BE49-F238E27FC236}">
              <a16:creationId xmlns:a16="http://schemas.microsoft.com/office/drawing/2014/main" id="{5F7DFBD6-AD6D-4AE7-906B-923B9DF13704}"/>
            </a:ext>
          </a:extLst>
        </xdr:cNvPr>
        <xdr:cNvSpPr txBox="1"/>
      </xdr:nvSpPr>
      <xdr:spPr bwMode="auto">
        <a:xfrm>
          <a:off x="5084619" y="238992"/>
          <a:ext cx="1950720" cy="1014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200000"/>
            </a:lnSpc>
          </a:pPr>
          <a:r>
            <a:rPr lang="es-MX" sz="7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Edición: 1</a:t>
          </a:r>
        </a:p>
        <a:p>
          <a:pPr>
            <a:lnSpc>
              <a:spcPct val="200000"/>
            </a:lnSpc>
          </a:pPr>
          <a:r>
            <a:rPr lang="es-MX" sz="7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Emisión: 09 de mayo de 2023</a:t>
          </a:r>
        </a:p>
        <a:p>
          <a:pPr>
            <a:lnSpc>
              <a:spcPct val="200000"/>
            </a:lnSpc>
          </a:pPr>
          <a:r>
            <a:rPr lang="es-MX" sz="7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Formato: FO-TESJo-A</a:t>
          </a:r>
        </a:p>
        <a:p>
          <a:pPr>
            <a:lnSpc>
              <a:spcPct val="200000"/>
            </a:lnSpc>
          </a:pPr>
          <a:r>
            <a:rPr lang="es-MX" sz="7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Página </a:t>
          </a:r>
          <a:r>
            <a:rPr lang="es-MX" sz="700" b="1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MX" sz="700" b="0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es-MX" sz="700" b="1" i="0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1</xdr:col>
      <xdr:colOff>69966</xdr:colOff>
      <xdr:row>2</xdr:row>
      <xdr:rowOff>15932</xdr:rowOff>
    </xdr:from>
    <xdr:to>
      <xdr:col>4</xdr:col>
      <xdr:colOff>540328</xdr:colOff>
      <xdr:row>3</xdr:row>
      <xdr:rowOff>138545</xdr:rowOff>
    </xdr:to>
    <xdr:grpSp>
      <xdr:nvGrpSpPr>
        <xdr:cNvPr id="8" name="16 Grupo">
          <a:extLst>
            <a:ext uri="{FF2B5EF4-FFF2-40B4-BE49-F238E27FC236}">
              <a16:creationId xmlns:a16="http://schemas.microsoft.com/office/drawing/2014/main" id="{6927C05D-FE0F-4C8F-9DEF-2417040E79C1}"/>
            </a:ext>
          </a:extLst>
        </xdr:cNvPr>
        <xdr:cNvGrpSpPr/>
      </xdr:nvGrpSpPr>
      <xdr:grpSpPr>
        <a:xfrm>
          <a:off x="147898" y="327659"/>
          <a:ext cx="2244610" cy="313113"/>
          <a:chOff x="0" y="0"/>
          <a:chExt cx="2606574" cy="288000"/>
        </a:xfrm>
      </xdr:grpSpPr>
      <xdr:pic>
        <xdr:nvPicPr>
          <xdr:cNvPr id="9" name="4 Imagen" descr="C:\Users\luis.perezgr\AppData\Local\Microsoft\Windows\INetCache\Content.Word\SEP_HOTIZONTAL_FB.PNG">
            <a:extLst>
              <a:ext uri="{FF2B5EF4-FFF2-40B4-BE49-F238E27FC236}">
                <a16:creationId xmlns:a16="http://schemas.microsoft.com/office/drawing/2014/main" id="{60C4D360-AA9F-0F32-ADAF-9E213DF40131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860" t="33961" r="28636" b="34897"/>
          <a:stretch/>
        </xdr:blipFill>
        <xdr:spPr bwMode="auto">
          <a:xfrm>
            <a:off x="0" y="0"/>
            <a:ext cx="792000" cy="2880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7 Imagen" descr="C:\Users\SecPlaneacion\Documents\U. Planeación\2018\identidad gráfica\manual edomex\Logos 2018\JPG\Armas.jpg">
            <a:extLst>
              <a:ext uri="{FF2B5EF4-FFF2-40B4-BE49-F238E27FC236}">
                <a16:creationId xmlns:a16="http://schemas.microsoft.com/office/drawing/2014/main" id="{05A036D4-F52C-0626-E015-B221B7FC6B43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785342" y="27695"/>
            <a:ext cx="972000" cy="234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Picture 2" descr="C:\Users\SecPlaneacion\Documents\U. Planeación\2017\escritorio\MANUAL DE IDENTIDAD INSTITUCIONAL\Logotipo Institucional\Escudo_horizontal.png">
            <a:extLst>
              <a:ext uri="{FF2B5EF4-FFF2-40B4-BE49-F238E27FC236}">
                <a16:creationId xmlns:a16="http://schemas.microsoft.com/office/drawing/2014/main" id="{C7951EBD-CEF7-67FF-F7F1-436B8DF793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0044" y="21942"/>
            <a:ext cx="856530" cy="2448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15240</xdr:colOff>
      <xdr:row>4</xdr:row>
      <xdr:rowOff>76200</xdr:rowOff>
    </xdr:from>
    <xdr:to>
      <xdr:col>5</xdr:col>
      <xdr:colOff>30480</xdr:colOff>
      <xdr:row>7</xdr:row>
      <xdr:rowOff>152400</xdr:rowOff>
    </xdr:to>
    <xdr:sp macro="" textlink="">
      <xdr:nvSpPr>
        <xdr:cNvPr id="12" name="364 CuadroTexto">
          <a:extLst>
            <a:ext uri="{FF2B5EF4-FFF2-40B4-BE49-F238E27FC236}">
              <a16:creationId xmlns:a16="http://schemas.microsoft.com/office/drawing/2014/main" id="{DF177F93-3EBF-440C-B8C9-9AB5F4FEC7E4}"/>
            </a:ext>
          </a:extLst>
        </xdr:cNvPr>
        <xdr:cNvSpPr txBox="1"/>
      </xdr:nvSpPr>
      <xdr:spPr bwMode="auto">
        <a:xfrm>
          <a:off x="91440" y="624840"/>
          <a:ext cx="2385060" cy="6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VALORACIÓN DE ATRIBUTOS DE EGRESO</a:t>
          </a:r>
        </a:p>
        <a:p>
          <a:pPr algn="ctr"/>
          <a:r>
            <a:rPr lang="es-MX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FO-TESJo-197</a:t>
          </a:r>
          <a:endParaRPr lang="es-MX" sz="1050" b="1">
            <a:latin typeface="+mn-lt"/>
          </a:endParaRPr>
        </a:p>
      </xdr:txBody>
    </xdr:sp>
    <xdr:clientData/>
  </xdr:twoCellAnchor>
  <xdr:twoCellAnchor>
    <xdr:from>
      <xdr:col>5</xdr:col>
      <xdr:colOff>152400</xdr:colOff>
      <xdr:row>2</xdr:row>
      <xdr:rowOff>68580</xdr:rowOff>
    </xdr:from>
    <xdr:to>
      <xdr:col>8</xdr:col>
      <xdr:colOff>914400</xdr:colOff>
      <xdr:row>4</xdr:row>
      <xdr:rowOff>45720</xdr:rowOff>
    </xdr:to>
    <xdr:sp macro="" textlink="">
      <xdr:nvSpPr>
        <xdr:cNvPr id="13" name="368 CuadroTexto">
          <a:extLst>
            <a:ext uri="{FF2B5EF4-FFF2-40B4-BE49-F238E27FC236}">
              <a16:creationId xmlns:a16="http://schemas.microsoft.com/office/drawing/2014/main" id="{27B5C26B-EB5D-4C95-BE33-9EECB951557E}"/>
            </a:ext>
          </a:extLst>
        </xdr:cNvPr>
        <xdr:cNvSpPr txBox="1"/>
      </xdr:nvSpPr>
      <xdr:spPr bwMode="auto">
        <a:xfrm>
          <a:off x="2598420" y="251460"/>
          <a:ext cx="214884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ct val="100000"/>
            </a:lnSpc>
          </a:pPr>
          <a:r>
            <a:rPr lang="es-ES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SUBDIRECCIÓN DE ESTUDIOS PROFESIONALES</a:t>
          </a:r>
          <a:endParaRPr lang="es-MX" sz="7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175260</xdr:colOff>
      <xdr:row>4</xdr:row>
      <xdr:rowOff>38100</xdr:rowOff>
    </xdr:from>
    <xdr:to>
      <xdr:col>8</xdr:col>
      <xdr:colOff>914399</xdr:colOff>
      <xdr:row>6</xdr:row>
      <xdr:rowOff>15240</xdr:rowOff>
    </xdr:to>
    <xdr:sp macro="" textlink="">
      <xdr:nvSpPr>
        <xdr:cNvPr id="14" name="368 CuadroTexto">
          <a:extLst>
            <a:ext uri="{FF2B5EF4-FFF2-40B4-BE49-F238E27FC236}">
              <a16:creationId xmlns:a16="http://schemas.microsoft.com/office/drawing/2014/main" id="{B1565603-F837-493B-AF6C-92FF8D54F34A}"/>
            </a:ext>
          </a:extLst>
        </xdr:cNvPr>
        <xdr:cNvSpPr txBox="1"/>
      </xdr:nvSpPr>
      <xdr:spPr bwMode="auto">
        <a:xfrm>
          <a:off x="2621280" y="586740"/>
          <a:ext cx="212597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ct val="100000"/>
            </a:lnSpc>
          </a:pPr>
          <a:r>
            <a:rPr lang="es-ES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REPRESENTANTE</a:t>
          </a:r>
          <a:r>
            <a:rPr lang="es-E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DIRECCIÓN</a:t>
          </a:r>
          <a:endParaRPr lang="es-MX" sz="7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167640</xdr:colOff>
      <xdr:row>6</xdr:row>
      <xdr:rowOff>18172</xdr:rowOff>
    </xdr:from>
    <xdr:to>
      <xdr:col>8</xdr:col>
      <xdr:colOff>916159</xdr:colOff>
      <xdr:row>7</xdr:row>
      <xdr:rowOff>177019</xdr:rowOff>
    </xdr:to>
    <xdr:sp macro="" textlink="">
      <xdr:nvSpPr>
        <xdr:cNvPr id="16" name="368 CuadroTexto">
          <a:extLst>
            <a:ext uri="{FF2B5EF4-FFF2-40B4-BE49-F238E27FC236}">
              <a16:creationId xmlns:a16="http://schemas.microsoft.com/office/drawing/2014/main" id="{2A147398-D92B-422A-B8B0-E20CB79EAAD8}"/>
            </a:ext>
          </a:extLst>
        </xdr:cNvPr>
        <xdr:cNvSpPr txBox="1"/>
      </xdr:nvSpPr>
      <xdr:spPr bwMode="auto">
        <a:xfrm>
          <a:off x="2613660" y="932572"/>
          <a:ext cx="2135359" cy="341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ct val="100000"/>
            </a:lnSpc>
          </a:pPr>
          <a:r>
            <a:rPr lang="es-MX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ct val="100000"/>
            </a:lnSpc>
          </a:pPr>
          <a:r>
            <a:rPr lang="es-ES" sz="7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ACADÉMICA</a:t>
          </a:r>
          <a:endParaRPr lang="es-MX" sz="7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C46095-B931-4369-A8D0-ABD560EE14C7}" name="Tabla1" displayName="Tabla1" ref="B15:J26" totalsRowShown="0" headerRowDxfId="11" dataDxfId="9" headerRowBorderDxfId="10">
  <tableColumns count="9">
    <tableColumn id="2" xr3:uid="{FEE810CE-7C62-4313-9A3D-A3A15BE7799D}" name="Criterio" dataDxfId="8"/>
    <tableColumn id="3" xr3:uid="{0AD7B336-CAAF-47B6-80D3-C598111FEEA7}" name="Indicador" dataDxfId="7"/>
    <tableColumn id="4" xr3:uid="{33D0A3B3-A7C3-4876-B262-548AF50E5AD9}" name="Nivel 1_x000a_Excelente _x000a_(100-90)" dataDxfId="6"/>
    <tableColumn id="5" xr3:uid="{E4F654B2-1E22-4C4B-9082-78A984C85AD7}" name="Nivel 2_x000a_Bueno_x000a_(89-90)" dataDxfId="5"/>
    <tableColumn id="6" xr3:uid="{CDD88CC1-C7DB-4636-A9D5-F6AE5D7B7F9A}" name="Nivel 3_x000a_Suficiente_x000a_(79-70)" dataDxfId="4"/>
    <tableColumn id="8" xr3:uid="{48C646F7-4133-4D27-8AD4-16EF6B935BCF}" name="Nivel 4_x000a_Insuficiente_x000a_(69-0)" dataDxfId="3"/>
    <tableColumn id="12" xr3:uid="{FD0E2C9A-2196-4DE3-ABB3-AD34FF067569}" name="Columna1" dataDxfId="2"/>
    <tableColumn id="9" xr3:uid="{AB728D58-3081-499F-8856-E1944C5E370D}" name="No. estudiantes Nivel 1 al Nivel 3" dataDxfId="1">
      <calculatedColumnFormula>Tabla1[[#This Row],[Nivel 1
Excelente 
(100-90)]]+Tabla1[[#This Row],[Nivel 2
Bueno
(89-90)]]+Tabla1[[#This Row],[Nivel 3
Suficiente
(79-70)]]</calculatedColumnFormula>
    </tableColumn>
    <tableColumn id="11" xr3:uid="{AD9BFF66-5C93-44A1-A077-544EA9CF2D04}" name="% estudiantes_x000a_Nivel 1 al Nivel 3 por Indicador " dataDxfId="0">
      <calculatedColumnFormula>I16/(Tabla1[[#This Row],[Nivel 1
Excelente 
(100-90)]]+Tabla1[[#This Row],[Nivel 2
Bueno
(89-90)]]+Tabla1[[#This Row],[Nivel 3
Suficiente
(79-70)]]+Tabla1[[#This Row],[Nivel 4
Insuficiente
(69-0)]])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0"/>
  <sheetViews>
    <sheetView tabSelected="1" view="pageBreakPreview" zoomScale="110" zoomScaleNormal="100" zoomScaleSheetLayoutView="110" workbookViewId="0">
      <selection activeCell="M3" sqref="M3"/>
    </sheetView>
  </sheetViews>
  <sheetFormatPr baseColWidth="10" defaultColWidth="9.140625" defaultRowHeight="15" x14ac:dyDescent="0.25"/>
  <cols>
    <col min="1" max="1" width="1.140625" customWidth="1"/>
    <col min="2" max="2" width="7.7109375" style="2" bestFit="1" customWidth="1"/>
    <col min="3" max="3" width="9.28515625" style="2" bestFit="1" customWidth="1"/>
    <col min="4" max="4" width="9.7109375" style="2" bestFit="1" customWidth="1"/>
    <col min="5" max="5" width="8" style="2" bestFit="1" customWidth="1"/>
    <col min="6" max="6" width="9.28515625" style="2" customWidth="1"/>
    <col min="7" max="7" width="11.28515625" style="2" bestFit="1" customWidth="1"/>
    <col min="8" max="8" width="1.42578125" style="6" customWidth="1"/>
    <col min="9" max="9" width="15.7109375" customWidth="1"/>
    <col min="10" max="10" width="15.28515625" bestFit="1" customWidth="1"/>
    <col min="11" max="11" width="15.140625" customWidth="1"/>
    <col min="12" max="12" width="0.7109375" customWidth="1"/>
    <col min="20" max="20" width="2.7109375" customWidth="1"/>
  </cols>
  <sheetData>
    <row r="1" spans="2:11" ht="10.15" customHeight="1" x14ac:dyDescent="0.25"/>
    <row r="10" spans="2:11" ht="18" customHeight="1" x14ac:dyDescent="0.25">
      <c r="B10" s="48" t="s">
        <v>26</v>
      </c>
      <c r="C10" s="48"/>
      <c r="D10" s="48"/>
      <c r="E10" s="49"/>
      <c r="F10" s="49"/>
      <c r="G10" s="49"/>
      <c r="H10" s="49"/>
      <c r="I10" s="49"/>
      <c r="J10" s="27" t="s">
        <v>27</v>
      </c>
      <c r="K10" s="26"/>
    </row>
    <row r="11" spans="2:11" ht="18" customHeight="1" x14ac:dyDescent="0.25">
      <c r="B11" s="48" t="s">
        <v>28</v>
      </c>
      <c r="C11" s="48"/>
      <c r="D11" s="48"/>
      <c r="E11" s="49"/>
      <c r="F11" s="49"/>
      <c r="G11" s="49"/>
      <c r="H11" s="49"/>
      <c r="I11" s="49"/>
      <c r="J11" s="38" t="s">
        <v>29</v>
      </c>
      <c r="K11" s="37"/>
    </row>
    <row r="12" spans="2:11" ht="7.9" customHeight="1" x14ac:dyDescent="0.25"/>
    <row r="13" spans="2:11" ht="18" customHeight="1" x14ac:dyDescent="0.25">
      <c r="B13" s="56" t="s">
        <v>25</v>
      </c>
      <c r="C13" s="57"/>
      <c r="D13" s="58"/>
      <c r="E13" s="59"/>
      <c r="F13" s="59"/>
      <c r="G13" s="59"/>
      <c r="H13" s="59"/>
      <c r="I13" s="59"/>
      <c r="J13" s="59"/>
      <c r="K13" s="60"/>
    </row>
    <row r="14" spans="2:11" ht="11.45" customHeight="1" thickBot="1" x14ac:dyDescent="0.3"/>
    <row r="15" spans="2:11" ht="45.6" customHeight="1" thickBot="1" x14ac:dyDescent="0.3">
      <c r="B15" s="41" t="s">
        <v>0</v>
      </c>
      <c r="C15" s="42" t="s">
        <v>1</v>
      </c>
      <c r="D15" s="28" t="s">
        <v>34</v>
      </c>
      <c r="E15" s="28" t="s">
        <v>35</v>
      </c>
      <c r="F15" s="28" t="s">
        <v>36</v>
      </c>
      <c r="G15" s="43" t="s">
        <v>37</v>
      </c>
      <c r="H15" s="5" t="s">
        <v>5</v>
      </c>
      <c r="I15" s="28" t="s">
        <v>6</v>
      </c>
      <c r="J15" s="28" t="s">
        <v>17</v>
      </c>
      <c r="K15" s="29" t="s">
        <v>18</v>
      </c>
    </row>
    <row r="16" spans="2:11" x14ac:dyDescent="0.25">
      <c r="B16" s="44" t="s">
        <v>2</v>
      </c>
      <c r="C16" s="45" t="s">
        <v>24</v>
      </c>
      <c r="D16" s="46"/>
      <c r="E16" s="46"/>
      <c r="F16" s="46"/>
      <c r="G16" s="47"/>
      <c r="I16" s="30">
        <f>Tabla1[[#This Row],[Nivel 1
Excelente 
(100-90)]]+Tabla1[[#This Row],[Nivel 2
Bueno
(89-90)]]+Tabla1[[#This Row],[Nivel 3
Suficiente
(79-70)]]</f>
        <v>0</v>
      </c>
      <c r="J16" s="31" t="e">
        <f>I16/(Tabla1[[#This Row],[Nivel 1
Excelente 
(100-90)]]+Tabla1[[#This Row],[Nivel 2
Bueno
(89-90)]]+Tabla1[[#This Row],[Nivel 3
Suficiente
(79-70)]]+Tabla1[[#This Row],[Nivel 4
Insuficiente
(69-0)]])</f>
        <v>#DIV/0!</v>
      </c>
      <c r="K16" s="50" t="e">
        <f>AVERAGE(J16:J18)</f>
        <v>#DIV/0!</v>
      </c>
    </row>
    <row r="17" spans="2:11" x14ac:dyDescent="0.25">
      <c r="B17" s="3" t="s">
        <v>4</v>
      </c>
      <c r="C17" s="1" t="s">
        <v>8</v>
      </c>
      <c r="D17" s="33"/>
      <c r="E17" s="33"/>
      <c r="F17" s="33"/>
      <c r="G17" s="34"/>
      <c r="I17" s="7">
        <f>Tabla1[[#This Row],[Nivel 1
Excelente 
(100-90)]]+Tabla1[[#This Row],[Nivel 2
Bueno
(89-90)]]+Tabla1[[#This Row],[Nivel 3
Suficiente
(79-70)]]</f>
        <v>0</v>
      </c>
      <c r="J17" s="24" t="e">
        <f>I17/(Tabla1[[#This Row],[Nivel 1
Excelente 
(100-90)]]+Tabla1[[#This Row],[Nivel 2
Bueno
(89-90)]]+Tabla1[[#This Row],[Nivel 3
Suficiente
(79-70)]]+Tabla1[[#This Row],[Nivel 4
Insuficiente
(69-0)]])</f>
        <v>#DIV/0!</v>
      </c>
      <c r="K17" s="51"/>
    </row>
    <row r="18" spans="2:11" x14ac:dyDescent="0.25">
      <c r="B18" s="3" t="s">
        <v>2</v>
      </c>
      <c r="C18" s="1" t="s">
        <v>8</v>
      </c>
      <c r="D18" s="33"/>
      <c r="E18" s="33"/>
      <c r="F18" s="33"/>
      <c r="G18" s="34"/>
      <c r="I18" s="7">
        <f>Tabla1[[#This Row],[Nivel 1
Excelente 
(100-90)]]+Tabla1[[#This Row],[Nivel 2
Bueno
(89-90)]]+Tabla1[[#This Row],[Nivel 3
Suficiente
(79-70)]]</f>
        <v>0</v>
      </c>
      <c r="J18" s="24" t="e">
        <f>I18/(Tabla1[[#This Row],[Nivel 1
Excelente 
(100-90)]]+Tabla1[[#This Row],[Nivel 2
Bueno
(89-90)]]+Tabla1[[#This Row],[Nivel 3
Suficiente
(79-70)]]+Tabla1[[#This Row],[Nivel 4
Insuficiente
(69-0)]])</f>
        <v>#DIV/0!</v>
      </c>
      <c r="K18" s="51"/>
    </row>
    <row r="19" spans="2:11" x14ac:dyDescent="0.25">
      <c r="B19" s="3" t="s">
        <v>4</v>
      </c>
      <c r="C19" s="1" t="s">
        <v>9</v>
      </c>
      <c r="D19" s="33"/>
      <c r="E19" s="33"/>
      <c r="F19" s="33"/>
      <c r="G19" s="34"/>
      <c r="I19" s="7">
        <f>Tabla1[[#This Row],[Nivel 1
Excelente 
(100-90)]]+Tabla1[[#This Row],[Nivel 2
Bueno
(89-90)]]+Tabla1[[#This Row],[Nivel 3
Suficiente
(79-70)]]</f>
        <v>0</v>
      </c>
      <c r="J19" s="24" t="e">
        <f>I19/(Tabla1[[#This Row],[Nivel 1
Excelente 
(100-90)]]+Tabla1[[#This Row],[Nivel 2
Bueno
(89-90)]]+Tabla1[[#This Row],[Nivel 3
Suficiente
(79-70)]]+Tabla1[[#This Row],[Nivel 4
Insuficiente
(69-0)]])</f>
        <v>#DIV/0!</v>
      </c>
      <c r="K19" s="51" t="e">
        <f>AVERAGE(J19:J22)</f>
        <v>#DIV/0!</v>
      </c>
    </row>
    <row r="20" spans="2:11" x14ac:dyDescent="0.25">
      <c r="B20" s="3" t="s">
        <v>4</v>
      </c>
      <c r="C20" s="1" t="s">
        <v>10</v>
      </c>
      <c r="D20" s="33"/>
      <c r="E20" s="33"/>
      <c r="F20" s="33"/>
      <c r="G20" s="34"/>
      <c r="I20" s="7">
        <f>Tabla1[[#This Row],[Nivel 1
Excelente 
(100-90)]]+Tabla1[[#This Row],[Nivel 2
Bueno
(89-90)]]+Tabla1[[#This Row],[Nivel 3
Suficiente
(79-70)]]</f>
        <v>0</v>
      </c>
      <c r="J20" s="24" t="e">
        <f>I20/(Tabla1[[#This Row],[Nivel 1
Excelente 
(100-90)]]+Tabla1[[#This Row],[Nivel 2
Bueno
(89-90)]]+Tabla1[[#This Row],[Nivel 3
Suficiente
(79-70)]]+Tabla1[[#This Row],[Nivel 4
Insuficiente
(69-0)]])</f>
        <v>#DIV/0!</v>
      </c>
      <c r="K20" s="51"/>
    </row>
    <row r="21" spans="2:11" x14ac:dyDescent="0.25">
      <c r="B21" s="3" t="s">
        <v>4</v>
      </c>
      <c r="C21" s="1" t="s">
        <v>11</v>
      </c>
      <c r="D21" s="33"/>
      <c r="E21" s="33"/>
      <c r="F21" s="33"/>
      <c r="G21" s="34"/>
      <c r="I21" s="7">
        <f>Tabla1[[#This Row],[Nivel 1
Excelente 
(100-90)]]+Tabla1[[#This Row],[Nivel 2
Bueno
(89-90)]]+Tabla1[[#This Row],[Nivel 3
Suficiente
(79-70)]]</f>
        <v>0</v>
      </c>
      <c r="J21" s="24" t="e">
        <f>I21/(Tabla1[[#This Row],[Nivel 1
Excelente 
(100-90)]]+Tabla1[[#This Row],[Nivel 2
Bueno
(89-90)]]+Tabla1[[#This Row],[Nivel 3
Suficiente
(79-70)]]+Tabla1[[#This Row],[Nivel 4
Insuficiente
(69-0)]])</f>
        <v>#DIV/0!</v>
      </c>
      <c r="K21" s="51"/>
    </row>
    <row r="22" spans="2:11" x14ac:dyDescent="0.25">
      <c r="B22" s="3" t="s">
        <v>4</v>
      </c>
      <c r="C22" s="1" t="s">
        <v>12</v>
      </c>
      <c r="D22" s="33"/>
      <c r="E22" s="33"/>
      <c r="F22" s="33"/>
      <c r="G22" s="34"/>
      <c r="I22" s="7">
        <f>Tabla1[[#This Row],[Nivel 1
Excelente 
(100-90)]]+Tabla1[[#This Row],[Nivel 2
Bueno
(89-90)]]+Tabla1[[#This Row],[Nivel 3
Suficiente
(79-70)]]</f>
        <v>0</v>
      </c>
      <c r="J22" s="24" t="e">
        <f>I22/(Tabla1[[#This Row],[Nivel 1
Excelente 
(100-90)]]+Tabla1[[#This Row],[Nivel 2
Bueno
(89-90)]]+Tabla1[[#This Row],[Nivel 3
Suficiente
(79-70)]]+Tabla1[[#This Row],[Nivel 4
Insuficiente
(69-0)]])</f>
        <v>#DIV/0!</v>
      </c>
      <c r="K22" s="51"/>
    </row>
    <row r="23" spans="2:11" x14ac:dyDescent="0.25">
      <c r="B23" s="3" t="s">
        <v>3</v>
      </c>
      <c r="C23" s="1" t="s">
        <v>13</v>
      </c>
      <c r="D23" s="33"/>
      <c r="E23" s="33"/>
      <c r="F23" s="33"/>
      <c r="G23" s="34"/>
      <c r="I23" s="7">
        <f>Tabla1[[#This Row],[Nivel 1
Excelente 
(100-90)]]+Tabla1[[#This Row],[Nivel 2
Bueno
(89-90)]]+Tabla1[[#This Row],[Nivel 3
Suficiente
(79-70)]]</f>
        <v>0</v>
      </c>
      <c r="J23" s="24" t="e">
        <f>I23/(Tabla1[[#This Row],[Nivel 1
Excelente 
(100-90)]]+Tabla1[[#This Row],[Nivel 2
Bueno
(89-90)]]+Tabla1[[#This Row],[Nivel 3
Suficiente
(79-70)]]+Tabla1[[#This Row],[Nivel 4
Insuficiente
(69-0)]])</f>
        <v>#DIV/0!</v>
      </c>
      <c r="K23" s="51" t="e">
        <f>AVERAGE(J23:J26)</f>
        <v>#DIV/0!</v>
      </c>
    </row>
    <row r="24" spans="2:11" x14ac:dyDescent="0.25">
      <c r="B24" s="3" t="s">
        <v>3</v>
      </c>
      <c r="C24" s="1" t="s">
        <v>14</v>
      </c>
      <c r="D24" s="33"/>
      <c r="E24" s="33"/>
      <c r="F24" s="33"/>
      <c r="G24" s="34"/>
      <c r="I24" s="7">
        <f>Tabla1[[#This Row],[Nivel 1
Excelente 
(100-90)]]+Tabla1[[#This Row],[Nivel 2
Bueno
(89-90)]]+Tabla1[[#This Row],[Nivel 3
Suficiente
(79-70)]]</f>
        <v>0</v>
      </c>
      <c r="J24" s="24" t="e">
        <f>I24/(Tabla1[[#This Row],[Nivel 1
Excelente 
(100-90)]]+Tabla1[[#This Row],[Nivel 2
Bueno
(89-90)]]+Tabla1[[#This Row],[Nivel 3
Suficiente
(79-70)]]+Tabla1[[#This Row],[Nivel 4
Insuficiente
(69-0)]])</f>
        <v>#DIV/0!</v>
      </c>
      <c r="K24" s="51"/>
    </row>
    <row r="25" spans="2:11" x14ac:dyDescent="0.25">
      <c r="B25" s="3" t="s">
        <v>3</v>
      </c>
      <c r="C25" s="1" t="s">
        <v>15</v>
      </c>
      <c r="D25" s="33"/>
      <c r="E25" s="33"/>
      <c r="F25" s="33"/>
      <c r="G25" s="34"/>
      <c r="I25" s="7">
        <f>Tabla1[[#This Row],[Nivel 1
Excelente 
(100-90)]]+Tabla1[[#This Row],[Nivel 2
Bueno
(89-90)]]+Tabla1[[#This Row],[Nivel 3
Suficiente
(79-70)]]</f>
        <v>0</v>
      </c>
      <c r="J25" s="24" t="e">
        <f>I25/(Tabla1[[#This Row],[Nivel 1
Excelente 
(100-90)]]+Tabla1[[#This Row],[Nivel 2
Bueno
(89-90)]]+Tabla1[[#This Row],[Nivel 3
Suficiente
(79-70)]]+Tabla1[[#This Row],[Nivel 4
Insuficiente
(69-0)]])</f>
        <v>#DIV/0!</v>
      </c>
      <c r="K25" s="51"/>
    </row>
    <row r="26" spans="2:11" ht="15.75" thickBot="1" x14ac:dyDescent="0.3">
      <c r="B26" s="4" t="s">
        <v>3</v>
      </c>
      <c r="C26" s="10" t="s">
        <v>16</v>
      </c>
      <c r="D26" s="35"/>
      <c r="E26" s="35"/>
      <c r="F26" s="35"/>
      <c r="G26" s="36"/>
      <c r="I26" s="8">
        <f>Tabla1[[#This Row],[Nivel 1
Excelente 
(100-90)]]+Tabla1[[#This Row],[Nivel 2
Bueno
(89-90)]]+Tabla1[[#This Row],[Nivel 3
Suficiente
(79-70)]]</f>
        <v>0</v>
      </c>
      <c r="J26" s="25" t="e">
        <f>I26/(Tabla1[[#This Row],[Nivel 1
Excelente 
(100-90)]]+Tabla1[[#This Row],[Nivel 2
Bueno
(89-90)]]+Tabla1[[#This Row],[Nivel 3
Suficiente
(79-70)]]+Tabla1[[#This Row],[Nivel 4
Insuficiente
(69-0)]])</f>
        <v>#DIV/0!</v>
      </c>
      <c r="K26" s="52"/>
    </row>
    <row r="27" spans="2:11" ht="15.75" thickBot="1" x14ac:dyDescent="0.3">
      <c r="B27" s="9"/>
      <c r="C27" s="19" t="s">
        <v>7</v>
      </c>
      <c r="D27" s="20">
        <f>SUM(Tabla1[Nivel 1
Excelente 
(100-90)])</f>
        <v>0</v>
      </c>
      <c r="E27" s="20">
        <f>SUM(Tabla1[Nivel 2
Bueno
(89-90)])</f>
        <v>0</v>
      </c>
      <c r="F27" s="20">
        <f>SUM(Tabla1[Nivel 3
Suficiente
(79-70)])</f>
        <v>0</v>
      </c>
      <c r="G27" s="21">
        <f>SUM(Tabla1[Nivel 4
Insuficiente
(69-0)])</f>
        <v>0</v>
      </c>
      <c r="I27" s="22">
        <f>SUM(Tabla1[No. estudiantes Nivel 1 al Nivel 3])</f>
        <v>0</v>
      </c>
      <c r="J27" s="23" t="e">
        <f>AVERAGE(Tabla1[% estudiantes
Nivel 1 al Nivel 3 por Indicador ])</f>
        <v>#DIV/0!</v>
      </c>
    </row>
    <row r="28" spans="2:11" ht="15.75" thickBot="1" x14ac:dyDescent="0.3">
      <c r="C28" s="11" t="s">
        <v>23</v>
      </c>
      <c r="D28" s="14" t="e">
        <f>D27/($G$27+$F$27+$E$27+$D$27)</f>
        <v>#DIV/0!</v>
      </c>
      <c r="E28" s="14" t="e">
        <f t="shared" ref="E28:G28" si="0">E27/($G$27+$F$27+$E$27+$D$27)</f>
        <v>#DIV/0!</v>
      </c>
      <c r="F28" s="14" t="e">
        <f t="shared" si="0"/>
        <v>#DIV/0!</v>
      </c>
      <c r="G28" s="14" t="e">
        <f t="shared" si="0"/>
        <v>#DIV/0!</v>
      </c>
    </row>
    <row r="29" spans="2:11" ht="15.75" thickBot="1" x14ac:dyDescent="0.3"/>
    <row r="30" spans="2:11" ht="15.75" thickBot="1" x14ac:dyDescent="0.3">
      <c r="C30" s="66" t="s">
        <v>19</v>
      </c>
      <c r="D30" s="67"/>
      <c r="E30" s="68"/>
      <c r="F30" s="12" t="s">
        <v>20</v>
      </c>
      <c r="G30" s="40"/>
      <c r="I30" s="15" t="s">
        <v>21</v>
      </c>
      <c r="J30" s="13" t="s">
        <v>22</v>
      </c>
    </row>
    <row r="31" spans="2:11" ht="15.75" thickBot="1" x14ac:dyDescent="0.3">
      <c r="C31" s="69"/>
      <c r="D31" s="70"/>
      <c r="E31" s="71"/>
      <c r="F31" s="32"/>
      <c r="G31" s="39"/>
      <c r="H31" s="16"/>
      <c r="I31" s="17"/>
      <c r="J31" s="18"/>
    </row>
    <row r="62" spans="2:11" ht="15.75" thickBot="1" x14ac:dyDescent="0.3"/>
    <row r="63" spans="2:11" ht="32.450000000000003" customHeight="1" thickBot="1" x14ac:dyDescent="0.3">
      <c r="B63" s="53" t="s">
        <v>33</v>
      </c>
      <c r="C63" s="54"/>
      <c r="D63" s="54"/>
      <c r="E63" s="54"/>
      <c r="F63" s="54"/>
      <c r="G63" s="54"/>
      <c r="H63" s="54"/>
      <c r="I63" s="54"/>
      <c r="J63" s="54"/>
      <c r="K63" s="55"/>
    </row>
    <row r="64" spans="2:11" ht="22.15" customHeight="1" thickBot="1" x14ac:dyDescent="0.3">
      <c r="B64" s="61" t="s">
        <v>30</v>
      </c>
      <c r="C64" s="62"/>
      <c r="D64" s="62"/>
      <c r="E64" s="62"/>
      <c r="F64" s="62"/>
      <c r="G64" s="62"/>
      <c r="H64" s="62"/>
      <c r="I64" s="62"/>
      <c r="J64" s="62"/>
      <c r="K64" s="63"/>
    </row>
    <row r="65" spans="2:11" ht="25.15" customHeight="1" thickBot="1" x14ac:dyDescent="0.3">
      <c r="B65" s="61" t="s">
        <v>31</v>
      </c>
      <c r="C65" s="62"/>
      <c r="D65" s="62"/>
      <c r="E65" s="62"/>
      <c r="F65" s="62"/>
      <c r="G65" s="62"/>
      <c r="H65" s="62"/>
      <c r="I65" s="62"/>
      <c r="J65" s="62"/>
      <c r="K65" s="63"/>
    </row>
    <row r="66" spans="2:11" ht="25.9" customHeight="1" thickBot="1" x14ac:dyDescent="0.3">
      <c r="B66" s="61" t="s">
        <v>32</v>
      </c>
      <c r="C66" s="62"/>
      <c r="D66" s="62"/>
      <c r="E66" s="62"/>
      <c r="F66" s="62"/>
      <c r="G66" s="62"/>
      <c r="H66" s="62"/>
      <c r="I66" s="62"/>
      <c r="J66" s="62"/>
      <c r="K66" s="63"/>
    </row>
    <row r="67" spans="2:11" ht="6.6" customHeight="1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2:11" x14ac:dyDescent="0.25">
      <c r="B68" s="65"/>
      <c r="C68" s="65"/>
      <c r="D68" s="65"/>
      <c r="E68" s="65"/>
      <c r="F68" s="65"/>
      <c r="G68" s="65"/>
      <c r="H68" s="65"/>
      <c r="I68" s="65"/>
      <c r="J68" s="65"/>
      <c r="K68" s="65"/>
    </row>
    <row r="69" spans="2:11" x14ac:dyDescent="0.25">
      <c r="B69" s="65"/>
      <c r="C69" s="65"/>
      <c r="D69" s="65"/>
      <c r="E69" s="65"/>
      <c r="F69" s="65"/>
      <c r="G69" s="65"/>
      <c r="H69" s="65"/>
      <c r="I69" s="65"/>
      <c r="J69" s="65"/>
      <c r="K69" s="65"/>
    </row>
    <row r="70" spans="2:11" x14ac:dyDescent="0.25">
      <c r="B70" s="65"/>
      <c r="C70" s="65"/>
      <c r="D70" s="65"/>
      <c r="E70" s="65"/>
      <c r="F70" s="65"/>
      <c r="G70" s="65"/>
      <c r="H70" s="65"/>
      <c r="I70" s="65"/>
      <c r="J70" s="65"/>
      <c r="K70" s="65"/>
    </row>
  </sheetData>
  <mergeCells count="15">
    <mergeCell ref="B64:K64"/>
    <mergeCell ref="B65:K65"/>
    <mergeCell ref="B66:K66"/>
    <mergeCell ref="B67:K70"/>
    <mergeCell ref="C30:E31"/>
    <mergeCell ref="K19:K22"/>
    <mergeCell ref="K23:K26"/>
    <mergeCell ref="B63:K63"/>
    <mergeCell ref="B13:C13"/>
    <mergeCell ref="D13:K13"/>
    <mergeCell ref="B10:D10"/>
    <mergeCell ref="E10:I10"/>
    <mergeCell ref="B11:D11"/>
    <mergeCell ref="E11:I11"/>
    <mergeCell ref="K16:K1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Valoración por Atributo</vt:lpstr>
      <vt:lpstr>'Valoración por Atributo'!Área_de_impresión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TESJo</dc:creator>
  <cp:keywords/>
  <dc:description/>
  <cp:lastModifiedBy>HP TESJo</cp:lastModifiedBy>
  <cp:revision/>
  <cp:lastPrinted>2023-05-09T17:06:57Z</cp:lastPrinted>
  <dcterms:created xsi:type="dcterms:W3CDTF">2015-06-05T18:19:34Z</dcterms:created>
  <dcterms:modified xsi:type="dcterms:W3CDTF">2023-05-27T01:09:08Z</dcterms:modified>
  <cp:category/>
  <cp:contentStatus/>
</cp:coreProperties>
</file>